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65" windowHeight="11850"/>
  </bookViews>
  <sheets>
    <sheet name="Absence Report Form 2016" sheetId="2" r:id="rId1"/>
    <sheet name="Lists" sheetId="3" state="hidden" r:id="rId2"/>
  </sheets>
  <definedNames>
    <definedName name="PayPeriod">Lists!$E$6:$E$44</definedName>
    <definedName name="_xlnm.Print_Area" localSheetId="0">'Absence Report Form 2016'!$A$1:$O$46</definedName>
    <definedName name="Reason">Lists!$A$6:$A$23</definedName>
    <definedName name="Relationship">Lists!$C$6:$C$18</definedName>
  </definedNames>
  <calcPr calcId="145621"/>
</workbook>
</file>

<file path=xl/calcChain.xml><?xml version="1.0" encoding="utf-8"?>
<calcChain xmlns="http://schemas.openxmlformats.org/spreadsheetml/2006/main">
  <c r="E12" i="3" l="1"/>
  <c r="E11" i="3" s="1"/>
  <c r="E10" i="3" s="1"/>
  <c r="E9" i="3" s="1"/>
  <c r="E8" i="3" s="1"/>
  <c r="E7" i="3" s="1"/>
  <c r="E6" i="3" s="1"/>
  <c r="E13" i="3" l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O23" i="2"/>
  <c r="N23" i="2"/>
  <c r="M23" i="2"/>
  <c r="I23" i="2"/>
  <c r="E23" i="2"/>
  <c r="D23" i="2"/>
  <c r="C23" i="2"/>
  <c r="O18" i="2"/>
  <c r="N18" i="2"/>
  <c r="M18" i="2"/>
  <c r="I18" i="2"/>
  <c r="E18" i="2"/>
  <c r="D18" i="2"/>
  <c r="C18" i="2"/>
  <c r="E34" i="3" l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O25" i="2"/>
</calcChain>
</file>

<file path=xl/sharedStrings.xml><?xml version="1.0" encoding="utf-8"?>
<sst xmlns="http://schemas.openxmlformats.org/spreadsheetml/2006/main" count="75" uniqueCount="65">
  <si>
    <t>Sunday</t>
  </si>
  <si>
    <t>Monday</t>
  </si>
  <si>
    <t>Tuesday</t>
  </si>
  <si>
    <t>Wednesday</t>
  </si>
  <si>
    <t>Thursday</t>
  </si>
  <si>
    <t>Saturday</t>
  </si>
  <si>
    <t>Pay Period</t>
  </si>
  <si>
    <t>Friday</t>
  </si>
  <si>
    <t>TOTAL HOURS</t>
  </si>
  <si>
    <t xml:space="preserve">Given Name: </t>
  </si>
  <si>
    <t xml:space="preserve">Department: </t>
  </si>
  <si>
    <t xml:space="preserve">Family Name: </t>
  </si>
  <si>
    <t xml:space="preserve">Classification: </t>
  </si>
  <si>
    <t>Reason for Absence</t>
  </si>
  <si>
    <t>Relationship</t>
  </si>
  <si>
    <t>Illness (see section 3)</t>
  </si>
  <si>
    <t>Vacation</t>
  </si>
  <si>
    <t>Overtime Taken</t>
  </si>
  <si>
    <t>Religious Holiday</t>
  </si>
  <si>
    <t>Personal Day</t>
  </si>
  <si>
    <t>Marriage (your own)</t>
  </si>
  <si>
    <t>Marriage of family member</t>
  </si>
  <si>
    <t>Death of Relative</t>
  </si>
  <si>
    <t>College Business</t>
  </si>
  <si>
    <t>Syndical Release</t>
  </si>
  <si>
    <t>Moving Day (attach change of address)</t>
  </si>
  <si>
    <t>Jury Duty/Court Appearance</t>
  </si>
  <si>
    <t>Professional Activity Leave</t>
  </si>
  <si>
    <t>Natural Disaster (fire/flood)</t>
  </si>
  <si>
    <t>Spouse</t>
  </si>
  <si>
    <t>Husband</t>
  </si>
  <si>
    <t>Mother</t>
  </si>
  <si>
    <t>Father</t>
  </si>
  <si>
    <t>Sister</t>
  </si>
  <si>
    <t>Brother</t>
  </si>
  <si>
    <t>In-Law</t>
  </si>
  <si>
    <t>Grandmother</t>
  </si>
  <si>
    <t>Grandfather</t>
  </si>
  <si>
    <t>Granddaughter</t>
  </si>
  <si>
    <t>Grandson</t>
  </si>
  <si>
    <t xml:space="preserve">Please provide supporting documents to HR Operations. </t>
  </si>
  <si>
    <t>*For sick days, vacation, and overtime banks, banks are credited according to the collective agreement.</t>
  </si>
  <si>
    <t xml:space="preserve">Sub-section A, for sick days: </t>
  </si>
  <si>
    <t>certificate separately in a sealed envelope addressed to “Medical Forms – HR Operations Technician 1”.</t>
  </si>
  <si>
    <t xml:space="preserve">Disability Report Form: if sick days last for more than one month (30 calendar days), please complete and send </t>
  </si>
  <si>
    <t>in a separate envelope to “Medical Forms - HR operations Technician 1”</t>
  </si>
  <si>
    <t>Sub-section B, for wedding or death in family:</t>
  </si>
  <si>
    <t>Please indicate distance from the place of residence, if over 240 km:</t>
  </si>
  <si>
    <t>Additional Information:</t>
  </si>
  <si>
    <t>Calculated</t>
  </si>
  <si>
    <t>Employee #</t>
  </si>
  <si>
    <r>
      <rPr>
        <b/>
        <sz val="11"/>
        <color theme="1"/>
        <rFont val="Arial"/>
        <family val="2"/>
      </rPr>
      <t>Medical certificate:</t>
    </r>
    <r>
      <rPr>
        <sz val="11"/>
        <color theme="1"/>
        <rFont val="Arial"/>
        <family val="2"/>
      </rPr>
      <t xml:space="preserve"> If sick days last between 4 working days but less than 30 calendar days, send a medical </t>
    </r>
  </si>
  <si>
    <r>
      <t xml:space="preserve">Reason </t>
    </r>
    <r>
      <rPr>
        <b/>
        <sz val="10"/>
        <color theme="1"/>
        <rFont val="Arial"/>
        <family val="2"/>
      </rPr>
      <t>(Absence)</t>
    </r>
    <r>
      <rPr>
        <b/>
        <sz val="12"/>
        <color theme="1"/>
        <rFont val="Arial"/>
        <family val="2"/>
      </rPr>
      <t xml:space="preserve"> </t>
    </r>
  </si>
  <si>
    <t>Date</t>
  </si>
  <si>
    <t>Authorized Signature</t>
  </si>
  <si>
    <t>Employee Signature</t>
  </si>
  <si>
    <t>Hours</t>
  </si>
  <si>
    <t>Pay Period Starting</t>
  </si>
  <si>
    <t>Enter the 1st Sunday of the 1st Pay period for the current year</t>
  </si>
  <si>
    <t xml:space="preserve">HR Use only   </t>
  </si>
  <si>
    <t xml:space="preserve">RC:   </t>
  </si>
  <si>
    <t xml:space="preserve">PAY OF:   </t>
  </si>
  <si>
    <t>Authorized Absence unpaid</t>
  </si>
  <si>
    <t>Authorized Absence with pay</t>
  </si>
  <si>
    <t>Family Responsibilities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</si>
</sst>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\-mm\-dd;@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6" fillId="0" borderId="0" xfId="0" applyFont="1"/>
    <xf numFmtId="14" fontId="0" fillId="0" borderId="0" xfId="0" applyNumberFormat="1"/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 applyAlignment="1"/>
    <xf numFmtId="0" fontId="16" fillId="0" borderId="10" xfId="0" applyFont="1" applyBorder="1" applyAlignment="1">
      <alignment horizontal="center"/>
    </xf>
    <xf numFmtId="0" fontId="16" fillId="33" borderId="10" xfId="0" applyFont="1" applyFill="1" applyBorder="1"/>
    <xf numFmtId="0" fontId="0" fillId="36" borderId="0" xfId="0" applyFill="1"/>
    <xf numFmtId="164" fontId="18" fillId="33" borderId="10" xfId="0" applyNumberFormat="1" applyFont="1" applyFill="1" applyBorder="1"/>
    <xf numFmtId="14" fontId="0" fillId="0" borderId="0" xfId="0" applyNumberFormat="1" applyFill="1" applyBorder="1"/>
    <xf numFmtId="0" fontId="0" fillId="38" borderId="10" xfId="0" applyFill="1" applyBorder="1" applyProtection="1">
      <protection locked="0"/>
    </xf>
    <xf numFmtId="165" fontId="0" fillId="0" borderId="0" xfId="0" applyNumberFormat="1"/>
    <xf numFmtId="165" fontId="0" fillId="0" borderId="0" xfId="0" applyNumberFormat="1" applyFill="1"/>
    <xf numFmtId="165" fontId="0" fillId="37" borderId="10" xfId="0" applyNumberFormat="1" applyFill="1" applyBorder="1"/>
    <xf numFmtId="0" fontId="0" fillId="40" borderId="0" xfId="0" applyFill="1"/>
    <xf numFmtId="0" fontId="13" fillId="40" borderId="0" xfId="0" applyFont="1" applyFill="1" applyAlignment="1">
      <alignment horizontal="center"/>
    </xf>
    <xf numFmtId="0" fontId="17" fillId="40" borderId="0" xfId="0" applyFont="1" applyFill="1"/>
    <xf numFmtId="0" fontId="0" fillId="40" borderId="0" xfId="0" applyFont="1" applyFill="1" applyAlignment="1">
      <alignment horizontal="right"/>
    </xf>
    <xf numFmtId="0" fontId="19" fillId="40" borderId="0" xfId="0" applyFont="1" applyFill="1" applyAlignment="1">
      <alignment horizontal="center"/>
    </xf>
    <xf numFmtId="14" fontId="16" fillId="39" borderId="10" xfId="0" applyNumberFormat="1" applyFont="1" applyFill="1" applyBorder="1" applyAlignment="1" applyProtection="1">
      <alignment horizontal="center"/>
      <protection locked="0"/>
    </xf>
    <xf numFmtId="0" fontId="0" fillId="35" borderId="0" xfId="0" applyFill="1" applyAlignment="1">
      <alignment horizontal="center"/>
    </xf>
    <xf numFmtId="0" fontId="0" fillId="38" borderId="19" xfId="0" applyFill="1" applyBorder="1" applyAlignment="1" applyProtection="1">
      <alignment horizontal="left"/>
      <protection locked="0"/>
    </xf>
    <xf numFmtId="0" fontId="0" fillId="38" borderId="21" xfId="0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6" fillId="0" borderId="15" xfId="0" applyFont="1" applyBorder="1" applyAlignment="1">
      <alignment horizontal="right"/>
    </xf>
    <xf numFmtId="0" fontId="0" fillId="38" borderId="20" xfId="0" applyFill="1" applyBorder="1" applyAlignment="1" applyProtection="1">
      <alignment horizontal="left"/>
      <protection locked="0"/>
    </xf>
    <xf numFmtId="0" fontId="0" fillId="35" borderId="0" xfId="0" applyFill="1" applyAlignment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6" fillId="0" borderId="10" xfId="0" applyFont="1" applyBorder="1" applyAlignment="1">
      <alignment horizontal="center"/>
    </xf>
    <xf numFmtId="164" fontId="18" fillId="33" borderId="10" xfId="0" applyNumberFormat="1" applyFont="1" applyFill="1" applyBorder="1"/>
    <xf numFmtId="0" fontId="0" fillId="38" borderId="10" xfId="0" applyFill="1" applyBorder="1" applyProtection="1">
      <protection locked="0"/>
    </xf>
    <xf numFmtId="0" fontId="19" fillId="36" borderId="19" xfId="0" applyFont="1" applyFill="1" applyBorder="1" applyProtection="1">
      <protection locked="0"/>
    </xf>
    <xf numFmtId="0" fontId="19" fillId="36" borderId="21" xfId="0" applyFon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36" borderId="19" xfId="0" applyFont="1" applyFill="1" applyBorder="1" applyAlignment="1" applyProtection="1">
      <protection locked="0"/>
    </xf>
    <xf numFmtId="0" fontId="0" fillId="36" borderId="21" xfId="0" applyFont="1" applyFill="1" applyBorder="1" applyAlignment="1" applyProtection="1">
      <protection locked="0"/>
    </xf>
    <xf numFmtId="0" fontId="0" fillId="38" borderId="11" xfId="0" applyFill="1" applyBorder="1" applyAlignment="1" applyProtection="1">
      <alignment horizontal="left" vertical="top"/>
      <protection locked="0"/>
    </xf>
    <xf numFmtId="0" fontId="0" fillId="38" borderId="12" xfId="0" applyFill="1" applyBorder="1" applyAlignment="1" applyProtection="1">
      <alignment horizontal="left" vertical="top"/>
      <protection locked="0"/>
    </xf>
    <xf numFmtId="0" fontId="0" fillId="38" borderId="13" xfId="0" applyFill="1" applyBorder="1" applyAlignment="1" applyProtection="1">
      <alignment horizontal="left" vertical="top"/>
      <protection locked="0"/>
    </xf>
    <xf numFmtId="0" fontId="0" fillId="38" borderId="14" xfId="0" applyFill="1" applyBorder="1" applyAlignment="1" applyProtection="1">
      <alignment horizontal="left" vertical="top"/>
      <protection locked="0"/>
    </xf>
    <xf numFmtId="0" fontId="0" fillId="38" borderId="0" xfId="0" applyFill="1" applyBorder="1" applyAlignment="1" applyProtection="1">
      <alignment horizontal="left" vertical="top"/>
      <protection locked="0"/>
    </xf>
    <xf numFmtId="0" fontId="0" fillId="38" borderId="15" xfId="0" applyFill="1" applyBorder="1" applyAlignment="1" applyProtection="1">
      <alignment horizontal="left" vertical="top"/>
      <protection locked="0"/>
    </xf>
    <xf numFmtId="0" fontId="0" fillId="38" borderId="16" xfId="0" applyFill="1" applyBorder="1" applyAlignment="1" applyProtection="1">
      <alignment horizontal="left" vertical="top"/>
      <protection locked="0"/>
    </xf>
    <xf numFmtId="0" fontId="0" fillId="38" borderId="17" xfId="0" applyFill="1" applyBorder="1" applyAlignment="1" applyProtection="1">
      <alignment horizontal="left" vertical="top"/>
      <protection locked="0"/>
    </xf>
    <xf numFmtId="0" fontId="0" fillId="38" borderId="18" xfId="0" applyFill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39513</xdr:colOff>
      <xdr:row>5</xdr:row>
      <xdr:rowOff>152402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3017526" cy="914402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14</xdr:col>
      <xdr:colOff>895350</xdr:colOff>
      <xdr:row>3</xdr:row>
      <xdr:rowOff>180975</xdr:rowOff>
    </xdr:to>
    <xdr:sp macro="" textlink="">
      <xdr:nvSpPr>
        <xdr:cNvPr id="3" name="TextBox 2"/>
        <xdr:cNvSpPr txBox="1"/>
      </xdr:nvSpPr>
      <xdr:spPr>
        <a:xfrm>
          <a:off x="3676650" y="19050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>
              <a:latin typeface="Arial Rounded MT Bold" panose="020F0704030504030204" pitchFamily="34" charset="0"/>
            </a:rPr>
            <a:t>ABSENCE REPORT FORM</a:t>
          </a:r>
        </a:p>
      </xdr:txBody>
    </xdr:sp>
    <xdr:clientData/>
  </xdr:twoCellAnchor>
  <xdr:twoCellAnchor>
    <xdr:from>
      <xdr:col>7</xdr:col>
      <xdr:colOff>171450</xdr:colOff>
      <xdr:row>4</xdr:row>
      <xdr:rowOff>0</xdr:rowOff>
    </xdr:from>
    <xdr:to>
      <xdr:col>15</xdr:col>
      <xdr:colOff>0</xdr:colOff>
      <xdr:row>4</xdr:row>
      <xdr:rowOff>180975</xdr:rowOff>
    </xdr:to>
    <xdr:sp macro="" textlink="">
      <xdr:nvSpPr>
        <xdr:cNvPr id="4" name="TextBox 3"/>
        <xdr:cNvSpPr txBox="1"/>
      </xdr:nvSpPr>
      <xdr:spPr>
        <a:xfrm>
          <a:off x="4086225" y="762000"/>
          <a:ext cx="36576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i="1">
              <a:latin typeface="Arial Rounded MT Bold" panose="020F0704030504030204" pitchFamily="34" charset="0"/>
            </a:rPr>
            <a:t>Remember to save a copy for your records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zoomScaleNormal="100" zoomScalePageLayoutView="85" workbookViewId="0">
      <selection activeCell="C11" sqref="C11:D11"/>
    </sheetView>
  </sheetViews>
  <sheetFormatPr defaultRowHeight="15" x14ac:dyDescent="0.2"/>
  <cols>
    <col min="1" max="1" width="1.21875" customWidth="1"/>
    <col min="2" max="2" width="14.44140625" customWidth="1"/>
    <col min="3" max="3" width="10" customWidth="1"/>
    <col min="4" max="4" width="10.109375" customWidth="1"/>
    <col min="5" max="5" width="2" customWidth="1"/>
    <col min="6" max="6" width="2.5546875" customWidth="1"/>
    <col min="7" max="10" width="2.44140625" customWidth="1"/>
    <col min="11" max="11" width="2.5546875" customWidth="1"/>
    <col min="12" max="12" width="3" customWidth="1"/>
    <col min="13" max="13" width="9.88671875" customWidth="1"/>
    <col min="14" max="14" width="9.77734375" customWidth="1"/>
    <col min="15" max="15" width="9.5546875" customWidth="1"/>
    <col min="16" max="16" width="10.88671875" customWidth="1"/>
    <col min="17" max="17" width="10.109375" customWidth="1"/>
    <col min="18" max="18" width="10.77734375" customWidth="1"/>
    <col min="19" max="19" width="11.109375" customWidth="1"/>
    <col min="20" max="24" width="10.109375" bestFit="1" customWidth="1"/>
  </cols>
  <sheetData>
    <row r="1" spans="1:18" x14ac:dyDescent="0.2">
      <c r="A1" s="1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">
      <c r="A2" s="1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">
      <c r="A3" s="1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">
      <c r="A4" s="1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1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">
      <c r="A6" s="1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">
      <c r="A8" s="28"/>
    </row>
    <row r="9" spans="1:18" ht="15.75" x14ac:dyDescent="0.25">
      <c r="A9" s="28"/>
      <c r="B9" s="1" t="s">
        <v>11</v>
      </c>
      <c r="C9" s="29"/>
      <c r="D9" s="30"/>
      <c r="E9" s="6"/>
      <c r="G9" s="8"/>
      <c r="H9" s="12" t="s">
        <v>9</v>
      </c>
      <c r="I9" s="8"/>
      <c r="J9" s="6"/>
      <c r="M9" s="29"/>
      <c r="N9" s="33"/>
      <c r="O9" s="30"/>
    </row>
    <row r="10" spans="1:18" x14ac:dyDescent="0.2">
      <c r="A10" s="28"/>
      <c r="E10" s="6"/>
      <c r="I10" s="6"/>
      <c r="J10" s="6"/>
    </row>
    <row r="11" spans="1:18" ht="15.75" x14ac:dyDescent="0.25">
      <c r="A11" s="28"/>
      <c r="B11" s="1" t="s">
        <v>50</v>
      </c>
      <c r="C11" s="29"/>
      <c r="D11" s="30"/>
      <c r="E11" s="6"/>
      <c r="G11" s="8"/>
      <c r="H11" s="12" t="s">
        <v>10</v>
      </c>
      <c r="I11" s="8"/>
      <c r="J11" s="6"/>
      <c r="M11" s="29"/>
      <c r="N11" s="33"/>
      <c r="O11" s="30"/>
    </row>
    <row r="12" spans="1:18" x14ac:dyDescent="0.2">
      <c r="A12" s="28"/>
      <c r="E12" s="6"/>
      <c r="F12" s="6"/>
      <c r="G12" s="6"/>
      <c r="H12" s="6"/>
      <c r="I12" s="6"/>
      <c r="J12" s="6"/>
      <c r="K12" s="6"/>
    </row>
    <row r="13" spans="1:18" ht="15.75" x14ac:dyDescent="0.25">
      <c r="A13" s="28"/>
      <c r="B13" s="1" t="s">
        <v>12</v>
      </c>
      <c r="C13" s="29"/>
      <c r="D13" s="30"/>
      <c r="E13" s="6"/>
      <c r="F13" s="6"/>
      <c r="G13" s="6"/>
      <c r="H13" s="6"/>
      <c r="I13" s="6"/>
      <c r="J13" s="6"/>
      <c r="K13" s="6"/>
    </row>
    <row r="14" spans="1:18" x14ac:dyDescent="0.2">
      <c r="A14" s="28"/>
      <c r="E14" s="6"/>
      <c r="F14" s="6"/>
      <c r="G14" s="6"/>
      <c r="H14" s="6"/>
      <c r="I14" s="6"/>
      <c r="J14" s="6"/>
      <c r="K14" s="6"/>
    </row>
    <row r="15" spans="1:18" ht="15.75" x14ac:dyDescent="0.25">
      <c r="A15" s="28"/>
      <c r="B15" s="1" t="s">
        <v>52</v>
      </c>
      <c r="C15" s="41"/>
      <c r="D15" s="42"/>
      <c r="E15" s="6"/>
      <c r="H15" s="12" t="s">
        <v>14</v>
      </c>
      <c r="I15" s="8"/>
      <c r="J15" s="6"/>
      <c r="M15" s="44"/>
      <c r="N15" s="45"/>
    </row>
    <row r="16" spans="1:18" x14ac:dyDescent="0.2">
      <c r="A16" s="7"/>
    </row>
    <row r="17" spans="1:15" ht="15.75" x14ac:dyDescent="0.25">
      <c r="A17" s="28"/>
      <c r="B17" s="22"/>
      <c r="C17" s="13" t="s">
        <v>0</v>
      </c>
      <c r="D17" s="13" t="s">
        <v>1</v>
      </c>
      <c r="E17" s="38" t="s">
        <v>2</v>
      </c>
      <c r="F17" s="38"/>
      <c r="G17" s="38"/>
      <c r="H17" s="38"/>
      <c r="I17" s="38" t="s">
        <v>3</v>
      </c>
      <c r="J17" s="38"/>
      <c r="K17" s="38"/>
      <c r="L17" s="38"/>
      <c r="M17" s="13" t="s">
        <v>4</v>
      </c>
      <c r="N17" s="13" t="s">
        <v>7</v>
      </c>
      <c r="O17" s="13" t="s">
        <v>5</v>
      </c>
    </row>
    <row r="18" spans="1:15" ht="15.75" x14ac:dyDescent="0.25">
      <c r="A18" s="28"/>
      <c r="B18" s="23"/>
      <c r="C18" s="16">
        <f>$B$21</f>
        <v>42372</v>
      </c>
      <c r="D18" s="16">
        <f>$B$21+1</f>
        <v>42373</v>
      </c>
      <c r="E18" s="39">
        <f>$B$21+2</f>
        <v>42374</v>
      </c>
      <c r="F18" s="39"/>
      <c r="G18" s="39"/>
      <c r="H18" s="39"/>
      <c r="I18" s="39">
        <f>$B$21+3</f>
        <v>42375</v>
      </c>
      <c r="J18" s="39"/>
      <c r="K18" s="39"/>
      <c r="L18" s="39"/>
      <c r="M18" s="16">
        <f>$B$21+4</f>
        <v>42376</v>
      </c>
      <c r="N18" s="16">
        <f>$B$21+5</f>
        <v>42377</v>
      </c>
      <c r="O18" s="16">
        <f>$B$21+6</f>
        <v>42378</v>
      </c>
    </row>
    <row r="19" spans="1:15" x14ac:dyDescent="0.2">
      <c r="A19" s="28"/>
      <c r="B19" s="25" t="s">
        <v>56</v>
      </c>
      <c r="C19" s="18"/>
      <c r="D19" s="18"/>
      <c r="E19" s="40"/>
      <c r="F19" s="40"/>
      <c r="G19" s="40"/>
      <c r="H19" s="40"/>
      <c r="I19" s="40"/>
      <c r="J19" s="40"/>
      <c r="K19" s="40"/>
      <c r="L19" s="40"/>
      <c r="M19" s="18"/>
      <c r="N19" s="18"/>
      <c r="O19" s="18"/>
    </row>
    <row r="20" spans="1:15" x14ac:dyDescent="0.2">
      <c r="A20" s="28"/>
      <c r="B20" s="26" t="s">
        <v>57</v>
      </c>
    </row>
    <row r="21" spans="1:15" ht="15.75" x14ac:dyDescent="0.25">
      <c r="A21" s="28"/>
      <c r="B21" s="27">
        <v>42372</v>
      </c>
    </row>
    <row r="22" spans="1:15" ht="15.75" x14ac:dyDescent="0.25">
      <c r="A22" s="28"/>
      <c r="B22" s="24"/>
      <c r="C22" s="13" t="s">
        <v>0</v>
      </c>
      <c r="D22" s="13" t="s">
        <v>1</v>
      </c>
      <c r="E22" s="38" t="s">
        <v>2</v>
      </c>
      <c r="F22" s="38"/>
      <c r="G22" s="38"/>
      <c r="H22" s="38"/>
      <c r="I22" s="38" t="s">
        <v>3</v>
      </c>
      <c r="J22" s="38"/>
      <c r="K22" s="38"/>
      <c r="L22" s="38"/>
      <c r="M22" s="13" t="s">
        <v>4</v>
      </c>
      <c r="N22" s="13" t="s">
        <v>7</v>
      </c>
      <c r="O22" s="13" t="s">
        <v>5</v>
      </c>
    </row>
    <row r="23" spans="1:15" x14ac:dyDescent="0.2">
      <c r="A23" s="28"/>
      <c r="B23" s="24"/>
      <c r="C23" s="16">
        <f>$B$21+7</f>
        <v>42379</v>
      </c>
      <c r="D23" s="16">
        <f>$B$21+8</f>
        <v>42380</v>
      </c>
      <c r="E23" s="39">
        <f>$B$21+9</f>
        <v>42381</v>
      </c>
      <c r="F23" s="39"/>
      <c r="G23" s="39"/>
      <c r="H23" s="39"/>
      <c r="I23" s="39">
        <f>$B$21+10</f>
        <v>42382</v>
      </c>
      <c r="J23" s="39"/>
      <c r="K23" s="39"/>
      <c r="L23" s="39"/>
      <c r="M23" s="16">
        <f>$B$21+11</f>
        <v>42383</v>
      </c>
      <c r="N23" s="16">
        <f>$B$21+12</f>
        <v>42384</v>
      </c>
      <c r="O23" s="16">
        <f>$B$21+13</f>
        <v>42385</v>
      </c>
    </row>
    <row r="24" spans="1:15" x14ac:dyDescent="0.2">
      <c r="A24" s="28"/>
      <c r="B24" s="25" t="s">
        <v>56</v>
      </c>
      <c r="C24" s="18"/>
      <c r="D24" s="18"/>
      <c r="E24" s="40"/>
      <c r="F24" s="40"/>
      <c r="G24" s="40"/>
      <c r="H24" s="40"/>
      <c r="I24" s="40"/>
      <c r="J24" s="40"/>
      <c r="K24" s="40"/>
      <c r="L24" s="40"/>
      <c r="M24" s="18"/>
      <c r="N24" s="18"/>
      <c r="O24" s="18"/>
    </row>
    <row r="25" spans="1:15" ht="15.75" x14ac:dyDescent="0.25">
      <c r="A25" s="28"/>
      <c r="B25" s="24"/>
      <c r="N25" s="10" t="s">
        <v>8</v>
      </c>
      <c r="O25" s="14">
        <f>SUM(C19:O19,C24:O24)</f>
        <v>0</v>
      </c>
    </row>
    <row r="27" spans="1:15" ht="15.75" x14ac:dyDescent="0.25">
      <c r="A27" s="34"/>
      <c r="B27" s="11" t="s">
        <v>40</v>
      </c>
    </row>
    <row r="28" spans="1:15" x14ac:dyDescent="0.2">
      <c r="A28" s="34"/>
      <c r="B28" s="9" t="s">
        <v>41</v>
      </c>
    </row>
    <row r="29" spans="1:15" x14ac:dyDescent="0.2">
      <c r="A29" s="34"/>
      <c r="B29" s="9" t="s">
        <v>42</v>
      </c>
    </row>
    <row r="30" spans="1:15" ht="15.75" x14ac:dyDescent="0.25">
      <c r="A30" s="34"/>
      <c r="B30" s="9" t="s">
        <v>51</v>
      </c>
    </row>
    <row r="31" spans="1:15" x14ac:dyDescent="0.2">
      <c r="A31" s="34"/>
      <c r="B31" s="9" t="s">
        <v>43</v>
      </c>
    </row>
    <row r="32" spans="1:15" x14ac:dyDescent="0.2">
      <c r="A32" s="34"/>
      <c r="B32" s="9" t="s">
        <v>44</v>
      </c>
    </row>
    <row r="33" spans="1:15" x14ac:dyDescent="0.2">
      <c r="A33" s="34"/>
      <c r="B33" s="9" t="s">
        <v>45</v>
      </c>
    </row>
    <row r="34" spans="1:15" ht="15.75" x14ac:dyDescent="0.25">
      <c r="A34" s="34"/>
      <c r="B34" s="11" t="s">
        <v>46</v>
      </c>
    </row>
    <row r="35" spans="1:15" x14ac:dyDescent="0.2">
      <c r="A35" s="34"/>
      <c r="B35" s="9" t="s">
        <v>47</v>
      </c>
    </row>
    <row r="36" spans="1:15" x14ac:dyDescent="0.2">
      <c r="A36" s="34"/>
    </row>
    <row r="37" spans="1:15" ht="15.75" x14ac:dyDescent="0.25">
      <c r="A37" s="34"/>
      <c r="B37" s="1" t="s">
        <v>48</v>
      </c>
    </row>
    <row r="38" spans="1:15" x14ac:dyDescent="0.2">
      <c r="A38" s="34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1:15" x14ac:dyDescent="0.2">
      <c r="A39" s="34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5" x14ac:dyDescent="0.2">
      <c r="A40" s="34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2" spans="1:15" ht="15.75" x14ac:dyDescent="0.25">
      <c r="A42" s="28"/>
      <c r="B42" s="58" t="s">
        <v>55</v>
      </c>
      <c r="C42" s="58"/>
      <c r="D42" s="57" t="s">
        <v>53</v>
      </c>
      <c r="E42" s="57"/>
      <c r="F42" s="57"/>
      <c r="H42" s="31" t="s">
        <v>59</v>
      </c>
      <c r="I42" s="31"/>
      <c r="J42" s="31"/>
      <c r="K42" s="31"/>
      <c r="L42" s="32"/>
      <c r="M42" s="35"/>
      <c r="N42" s="36"/>
      <c r="O42" s="37"/>
    </row>
    <row r="43" spans="1:15" x14ac:dyDescent="0.2">
      <c r="A43" s="28"/>
      <c r="B43" s="35"/>
      <c r="C43" s="43"/>
      <c r="D43" s="55"/>
      <c r="E43" s="55"/>
      <c r="F43" s="56"/>
    </row>
    <row r="44" spans="1:15" ht="15.75" x14ac:dyDescent="0.25">
      <c r="A44" s="28"/>
      <c r="H44" s="31" t="s">
        <v>60</v>
      </c>
      <c r="I44" s="31"/>
      <c r="J44" s="31"/>
      <c r="K44" s="31"/>
      <c r="L44" s="32"/>
      <c r="M44" s="35"/>
      <c r="N44" s="36"/>
      <c r="O44" s="37"/>
    </row>
    <row r="45" spans="1:15" ht="15.75" x14ac:dyDescent="0.25">
      <c r="A45" s="28"/>
      <c r="B45" s="58" t="s">
        <v>54</v>
      </c>
      <c r="C45" s="58"/>
      <c r="D45" s="57" t="s">
        <v>53</v>
      </c>
      <c r="E45" s="57"/>
      <c r="F45" s="57"/>
    </row>
    <row r="46" spans="1:15" ht="15.75" x14ac:dyDescent="0.25">
      <c r="A46" s="28"/>
      <c r="B46" s="35"/>
      <c r="C46" s="43"/>
      <c r="D46" s="55"/>
      <c r="E46" s="55"/>
      <c r="F46" s="56"/>
      <c r="H46" s="31" t="s">
        <v>61</v>
      </c>
      <c r="I46" s="31"/>
      <c r="J46" s="31"/>
      <c r="K46" s="31"/>
      <c r="L46" s="32"/>
      <c r="M46" s="35"/>
      <c r="N46" s="36"/>
      <c r="O46" s="37"/>
    </row>
  </sheetData>
  <sheetProtection password="ED0E" sheet="1" objects="1" scenarios="1" selectLockedCells="1"/>
  <mergeCells count="38">
    <mergeCell ref="H46:L46"/>
    <mergeCell ref="M44:O44"/>
    <mergeCell ref="M46:O46"/>
    <mergeCell ref="B43:C43"/>
    <mergeCell ref="M15:N15"/>
    <mergeCell ref="B46:C46"/>
    <mergeCell ref="B38:O40"/>
    <mergeCell ref="E24:H24"/>
    <mergeCell ref="I24:L24"/>
    <mergeCell ref="D43:F43"/>
    <mergeCell ref="D46:F46"/>
    <mergeCell ref="D42:F42"/>
    <mergeCell ref="D45:F45"/>
    <mergeCell ref="B42:C42"/>
    <mergeCell ref="B45:C45"/>
    <mergeCell ref="H42:L42"/>
    <mergeCell ref="H44:L44"/>
    <mergeCell ref="M9:O9"/>
    <mergeCell ref="M11:O11"/>
    <mergeCell ref="A27:A40"/>
    <mergeCell ref="M42:O42"/>
    <mergeCell ref="E17:H17"/>
    <mergeCell ref="I17:L17"/>
    <mergeCell ref="E18:H18"/>
    <mergeCell ref="I18:L18"/>
    <mergeCell ref="E22:H22"/>
    <mergeCell ref="E23:H23"/>
    <mergeCell ref="I22:L22"/>
    <mergeCell ref="I23:L23"/>
    <mergeCell ref="E19:H19"/>
    <mergeCell ref="I19:L19"/>
    <mergeCell ref="C15:D15"/>
    <mergeCell ref="A8:A15"/>
    <mergeCell ref="A17:A25"/>
    <mergeCell ref="A42:A46"/>
    <mergeCell ref="C9:D9"/>
    <mergeCell ref="C11:D11"/>
    <mergeCell ref="C13:D13"/>
  </mergeCells>
  <dataValidations count="3">
    <dataValidation type="list" allowBlank="1" showInputMessage="1" showErrorMessage="1" sqref="C15">
      <formula1>Reason</formula1>
    </dataValidation>
    <dataValidation type="list" allowBlank="1" showInputMessage="1" showErrorMessage="1" sqref="M15">
      <formula1>Relationship</formula1>
    </dataValidation>
    <dataValidation type="list" allowBlank="1" showInputMessage="1" showErrorMessage="1" sqref="B21">
      <formula1>PayPeriod</formula1>
    </dataValidation>
  </dataValidations>
  <pageMargins left="0.25" right="0.25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7"/>
  <sheetViews>
    <sheetView workbookViewId="0">
      <selection activeCell="F38" sqref="F38"/>
    </sheetView>
  </sheetViews>
  <sheetFormatPr defaultRowHeight="15" x14ac:dyDescent="0.2"/>
  <cols>
    <col min="1" max="1" width="31.88671875" customWidth="1"/>
    <col min="3" max="3" width="12.44140625" bestFit="1" customWidth="1"/>
    <col min="5" max="5" width="11.21875" customWidth="1"/>
    <col min="6" max="6" width="11.44140625" customWidth="1"/>
    <col min="7" max="7" width="10.44140625" customWidth="1"/>
    <col min="8" max="8" width="12" customWidth="1"/>
  </cols>
  <sheetData>
    <row r="4" spans="1:5" ht="15.75" x14ac:dyDescent="0.25">
      <c r="E4" s="5" t="s">
        <v>49</v>
      </c>
    </row>
    <row r="5" spans="1:5" ht="15.75" x14ac:dyDescent="0.25">
      <c r="A5" s="3" t="s">
        <v>13</v>
      </c>
      <c r="B5" s="1"/>
      <c r="C5" s="3" t="s">
        <v>14</v>
      </c>
      <c r="E5" s="3" t="s">
        <v>6</v>
      </c>
    </row>
    <row r="6" spans="1:5" x14ac:dyDescent="0.2">
      <c r="A6" t="s">
        <v>15</v>
      </c>
      <c r="C6" t="s">
        <v>29</v>
      </c>
      <c r="E6" s="19">
        <f t="shared" ref="E6:E11" si="0">E7-14</f>
        <v>42288</v>
      </c>
    </row>
    <row r="7" spans="1:5" x14ac:dyDescent="0.2">
      <c r="A7" t="s">
        <v>16</v>
      </c>
      <c r="C7" t="s">
        <v>30</v>
      </c>
      <c r="E7" s="19">
        <f t="shared" si="0"/>
        <v>42302</v>
      </c>
    </row>
    <row r="8" spans="1:5" x14ac:dyDescent="0.2">
      <c r="A8" t="s">
        <v>17</v>
      </c>
      <c r="C8" t="s">
        <v>31</v>
      </c>
      <c r="E8" s="19">
        <f t="shared" si="0"/>
        <v>42316</v>
      </c>
    </row>
    <row r="9" spans="1:5" x14ac:dyDescent="0.2">
      <c r="A9" t="s">
        <v>18</v>
      </c>
      <c r="C9" t="s">
        <v>32</v>
      </c>
      <c r="E9" s="19">
        <f t="shared" si="0"/>
        <v>42330</v>
      </c>
    </row>
    <row r="10" spans="1:5" x14ac:dyDescent="0.2">
      <c r="A10" t="s">
        <v>19</v>
      </c>
      <c r="C10" t="s">
        <v>33</v>
      </c>
      <c r="E10" s="19">
        <f t="shared" si="0"/>
        <v>42344</v>
      </c>
    </row>
    <row r="11" spans="1:5" x14ac:dyDescent="0.2">
      <c r="A11" t="s">
        <v>20</v>
      </c>
      <c r="C11" t="s">
        <v>34</v>
      </c>
      <c r="E11" s="19">
        <f t="shared" si="0"/>
        <v>42358</v>
      </c>
    </row>
    <row r="12" spans="1:5" x14ac:dyDescent="0.2">
      <c r="A12" t="s">
        <v>21</v>
      </c>
      <c r="C12" t="s">
        <v>35</v>
      </c>
      <c r="E12" s="20">
        <f>F33</f>
        <v>42372</v>
      </c>
    </row>
    <row r="13" spans="1:5" x14ac:dyDescent="0.2">
      <c r="A13" t="s">
        <v>22</v>
      </c>
      <c r="C13" t="s">
        <v>36</v>
      </c>
      <c r="E13" s="19">
        <f>E12+14</f>
        <v>42386</v>
      </c>
    </row>
    <row r="14" spans="1:5" x14ac:dyDescent="0.2">
      <c r="A14" t="s">
        <v>23</v>
      </c>
      <c r="C14" t="s">
        <v>37</v>
      </c>
      <c r="E14" s="19">
        <f t="shared" ref="E14:E44" si="1">E13+14</f>
        <v>42400</v>
      </c>
    </row>
    <row r="15" spans="1:5" x14ac:dyDescent="0.2">
      <c r="A15" t="s">
        <v>24</v>
      </c>
      <c r="C15" t="s">
        <v>38</v>
      </c>
      <c r="E15" s="19">
        <f t="shared" si="1"/>
        <v>42414</v>
      </c>
    </row>
    <row r="16" spans="1:5" x14ac:dyDescent="0.2">
      <c r="A16" t="s">
        <v>25</v>
      </c>
      <c r="C16" t="s">
        <v>39</v>
      </c>
      <c r="E16" s="19">
        <f t="shared" si="1"/>
        <v>42428</v>
      </c>
    </row>
    <row r="17" spans="1:8" x14ac:dyDescent="0.2">
      <c r="A17" t="s">
        <v>26</v>
      </c>
      <c r="E17" s="19">
        <f t="shared" si="1"/>
        <v>42442</v>
      </c>
      <c r="G17" s="2"/>
    </row>
    <row r="18" spans="1:8" x14ac:dyDescent="0.2">
      <c r="A18" t="s">
        <v>27</v>
      </c>
      <c r="E18" s="19">
        <f t="shared" si="1"/>
        <v>42456</v>
      </c>
    </row>
    <row r="19" spans="1:8" x14ac:dyDescent="0.2">
      <c r="A19" t="s">
        <v>28</v>
      </c>
      <c r="E19" s="19">
        <f t="shared" si="1"/>
        <v>42470</v>
      </c>
    </row>
    <row r="20" spans="1:8" x14ac:dyDescent="0.2">
      <c r="A20" t="s">
        <v>62</v>
      </c>
      <c r="E20" s="19">
        <f t="shared" si="1"/>
        <v>42484</v>
      </c>
    </row>
    <row r="21" spans="1:8" x14ac:dyDescent="0.2">
      <c r="A21" t="s">
        <v>63</v>
      </c>
      <c r="E21" s="19">
        <f t="shared" si="1"/>
        <v>42498</v>
      </c>
    </row>
    <row r="22" spans="1:8" x14ac:dyDescent="0.2">
      <c r="A22" t="s">
        <v>64</v>
      </c>
      <c r="E22" s="19">
        <f t="shared" si="1"/>
        <v>42512</v>
      </c>
    </row>
    <row r="23" spans="1:8" x14ac:dyDescent="0.2">
      <c r="E23" s="19">
        <f t="shared" si="1"/>
        <v>42526</v>
      </c>
    </row>
    <row r="24" spans="1:8" x14ac:dyDescent="0.2">
      <c r="E24" s="19">
        <f t="shared" si="1"/>
        <v>42540</v>
      </c>
    </row>
    <row r="25" spans="1:8" x14ac:dyDescent="0.2">
      <c r="E25" s="19">
        <f t="shared" si="1"/>
        <v>42554</v>
      </c>
    </row>
    <row r="26" spans="1:8" x14ac:dyDescent="0.2">
      <c r="E26" s="19">
        <f t="shared" si="1"/>
        <v>42568</v>
      </c>
    </row>
    <row r="27" spans="1:8" x14ac:dyDescent="0.2">
      <c r="E27" s="19">
        <f t="shared" si="1"/>
        <v>42582</v>
      </c>
    </row>
    <row r="28" spans="1:8" x14ac:dyDescent="0.2">
      <c r="E28" s="19">
        <f t="shared" si="1"/>
        <v>42596</v>
      </c>
      <c r="G28" s="17"/>
      <c r="H28" s="4"/>
    </row>
    <row r="29" spans="1:8" x14ac:dyDescent="0.2">
      <c r="E29" s="19">
        <f t="shared" si="1"/>
        <v>42610</v>
      </c>
      <c r="F29" s="4"/>
      <c r="G29" s="4"/>
      <c r="H29" s="4"/>
    </row>
    <row r="30" spans="1:8" x14ac:dyDescent="0.2">
      <c r="E30" s="19">
        <f t="shared" si="1"/>
        <v>42624</v>
      </c>
    </row>
    <row r="31" spans="1:8" x14ac:dyDescent="0.2">
      <c r="E31" s="19">
        <f t="shared" si="1"/>
        <v>42638</v>
      </c>
    </row>
    <row r="32" spans="1:8" x14ac:dyDescent="0.2">
      <c r="E32" s="19">
        <f t="shared" si="1"/>
        <v>42652</v>
      </c>
    </row>
    <row r="33" spans="5:8" x14ac:dyDescent="0.2">
      <c r="E33" s="19">
        <f t="shared" si="1"/>
        <v>42666</v>
      </c>
      <c r="F33" s="21">
        <v>42372</v>
      </c>
      <c r="G33" t="s">
        <v>58</v>
      </c>
      <c r="H33" s="6"/>
    </row>
    <row r="34" spans="5:8" x14ac:dyDescent="0.2">
      <c r="E34" s="19">
        <f>E33+14</f>
        <v>42680</v>
      </c>
    </row>
    <row r="35" spans="5:8" x14ac:dyDescent="0.2">
      <c r="E35" s="19">
        <f t="shared" si="1"/>
        <v>42694</v>
      </c>
    </row>
    <row r="36" spans="5:8" x14ac:dyDescent="0.2">
      <c r="E36" s="19">
        <f t="shared" si="1"/>
        <v>42708</v>
      </c>
    </row>
    <row r="37" spans="5:8" x14ac:dyDescent="0.2">
      <c r="E37" s="19">
        <f t="shared" si="1"/>
        <v>42722</v>
      </c>
    </row>
    <row r="38" spans="5:8" x14ac:dyDescent="0.2">
      <c r="E38" s="19">
        <f t="shared" si="1"/>
        <v>42736</v>
      </c>
    </row>
    <row r="39" spans="5:8" x14ac:dyDescent="0.2">
      <c r="E39" s="19">
        <f t="shared" si="1"/>
        <v>42750</v>
      </c>
    </row>
    <row r="40" spans="5:8" x14ac:dyDescent="0.2">
      <c r="E40" s="19">
        <f t="shared" si="1"/>
        <v>42764</v>
      </c>
    </row>
    <row r="41" spans="5:8" x14ac:dyDescent="0.2">
      <c r="E41" s="19">
        <f t="shared" si="1"/>
        <v>42778</v>
      </c>
    </row>
    <row r="42" spans="5:8" x14ac:dyDescent="0.2">
      <c r="E42" s="19">
        <f t="shared" si="1"/>
        <v>42792</v>
      </c>
    </row>
    <row r="43" spans="5:8" x14ac:dyDescent="0.2">
      <c r="E43" s="19">
        <f t="shared" si="1"/>
        <v>42806</v>
      </c>
    </row>
    <row r="44" spans="5:8" x14ac:dyDescent="0.2">
      <c r="E44" s="19">
        <f t="shared" si="1"/>
        <v>42820</v>
      </c>
    </row>
    <row r="45" spans="5:8" x14ac:dyDescent="0.2">
      <c r="E45" s="2"/>
    </row>
    <row r="46" spans="5:8" x14ac:dyDescent="0.2">
      <c r="E46" s="2"/>
    </row>
    <row r="47" spans="5:8" x14ac:dyDescent="0.2">
      <c r="E47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Absence Report Form 2016</vt:lpstr>
      <vt:lpstr>Lists</vt:lpstr>
      <vt:lpstr>PayPeriod</vt:lpstr>
      <vt:lpstr>'Absence Report Form 2016'!Print_Area</vt:lpstr>
      <vt:lpstr>Reason</vt:lpstr>
      <vt:lpstr>Relationship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Zsofia Orszagh</cp:lastModifiedBy>
  <cp:lastPrinted>2014-07-02T13:04:21Z</cp:lastPrinted>
  <dcterms:created xsi:type="dcterms:W3CDTF">2014-06-10T19:37:38Z</dcterms:created>
  <dcterms:modified xsi:type="dcterms:W3CDTF">2016-01-05T19:52:44Z</dcterms:modified>
</cp:coreProperties>
</file>